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mattearle/Library/Mobile Documents/com~apple~CloudDocs/Matts Business/Content/Misc/"/>
    </mc:Choice>
  </mc:AlternateContent>
  <xr:revisionPtr revIDLastSave="0" documentId="13_ncr:1_{C0368661-065C-2E41-8E97-C122C5FDB002}" xr6:coauthVersionLast="47" xr6:coauthVersionMax="47" xr10:uidLastSave="{00000000-0000-0000-0000-000000000000}"/>
  <bookViews>
    <workbookView xWindow="0" yWindow="500" windowWidth="32080" windowHeight="18400" xr2:uid="{00000000-000D-0000-FFFF-FFFF00000000}"/>
  </bookViews>
  <sheets>
    <sheet name="Check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H22" i="1" a="1"/>
  <c r="H22" i="1" s="1"/>
  <c r="G22" i="1" a="1"/>
  <c r="G22" i="1" s="1"/>
  <c r="E22" i="1" a="1"/>
  <c r="E22" i="1" s="1"/>
  <c r="H21" i="1" a="1"/>
  <c r="H21" i="1" s="1"/>
  <c r="G21" i="1" a="1"/>
  <c r="G21" i="1" s="1"/>
  <c r="E21" i="1" a="1"/>
  <c r="E21" i="1" s="1"/>
  <c r="H20" i="1" a="1"/>
  <c r="H20" i="1" s="1"/>
  <c r="G20" i="1" a="1"/>
  <c r="G20" i="1" s="1"/>
  <c r="H19" i="1" a="1"/>
  <c r="H19" i="1" s="1"/>
  <c r="G19" i="1" a="1"/>
  <c r="G19" i="1" s="1"/>
  <c r="E19" i="1" a="1"/>
  <c r="E19" i="1" s="1"/>
  <c r="H18" i="1" a="1"/>
  <c r="H18" i="1" s="1"/>
  <c r="F18" i="1" s="1" a="1"/>
  <c r="F18" i="1" s="1"/>
  <c r="G18" i="1" a="1"/>
  <c r="G18" i="1" s="1"/>
  <c r="E18" i="1" a="1"/>
  <c r="E18" i="1" s="1"/>
  <c r="H17" i="1" a="1"/>
  <c r="H17" i="1" s="1"/>
  <c r="G17" i="1" a="1"/>
  <c r="G17" i="1" s="1"/>
  <c r="E17" i="1" a="1"/>
  <c r="E17" i="1" s="1"/>
  <c r="H16" i="1" a="1"/>
  <c r="H16" i="1" s="1"/>
  <c r="G16" i="1" a="1"/>
  <c r="G16" i="1" s="1"/>
  <c r="E16" i="1" a="1"/>
  <c r="E16" i="1" s="1"/>
  <c r="H15" i="1" a="1"/>
  <c r="H15" i="1" s="1"/>
  <c r="G15" i="1" a="1"/>
  <c r="G15" i="1" s="1"/>
  <c r="E15" i="1" a="1"/>
  <c r="E15" i="1" s="1"/>
  <c r="H14" i="1" a="1"/>
  <c r="H14" i="1" s="1"/>
  <c r="G14" i="1" a="1"/>
  <c r="G14" i="1" s="1"/>
  <c r="E14" i="1" a="1"/>
  <c r="E14" i="1" s="1"/>
  <c r="H13" i="1" a="1"/>
  <c r="H13" i="1" s="1"/>
  <c r="G13" i="1" a="1"/>
  <c r="G13" i="1" s="1"/>
  <c r="E13" i="1" a="1"/>
  <c r="E13" i="1" s="1"/>
  <c r="H12" i="1" a="1"/>
  <c r="H12" i="1" s="1"/>
  <c r="G12" i="1" a="1"/>
  <c r="G12" i="1" s="1"/>
  <c r="E12" i="1" a="1"/>
  <c r="E12" i="1" s="1"/>
  <c r="H11" i="1" a="1"/>
  <c r="H11" i="1" s="1"/>
  <c r="G11" i="1" a="1"/>
  <c r="G11" i="1" s="1"/>
  <c r="E11" i="1" a="1"/>
  <c r="E11" i="1" s="1"/>
  <c r="H10" i="1" a="1"/>
  <c r="H10" i="1" s="1"/>
  <c r="G10" i="1" a="1"/>
  <c r="G10" i="1" s="1"/>
  <c r="E10" i="1" a="1"/>
  <c r="E10" i="1" s="1"/>
  <c r="H9" i="1" a="1"/>
  <c r="H9" i="1" s="1"/>
  <c r="F9" i="1" s="1" a="1"/>
  <c r="F9" i="1" s="1"/>
  <c r="G9" i="1" a="1"/>
  <c r="G9" i="1" s="1"/>
  <c r="E9" i="1" a="1"/>
  <c r="E9" i="1" s="1"/>
  <c r="H8" i="1" a="1"/>
  <c r="H8" i="1" s="1"/>
  <c r="G8" i="1" a="1"/>
  <c r="G8" i="1" s="1"/>
  <c r="E8" i="1" a="1"/>
  <c r="E8" i="1" s="1"/>
  <c r="H7" i="1" a="1"/>
  <c r="H7" i="1" s="1"/>
  <c r="G7" i="1" a="1"/>
  <c r="G7" i="1" s="1"/>
  <c r="E7" i="1" a="1"/>
  <c r="E7" i="1" s="1"/>
  <c r="H6" i="1" a="1"/>
  <c r="H6" i="1" s="1"/>
  <c r="G6" i="1" a="1"/>
  <c r="G6" i="1" s="1"/>
  <c r="E6" i="1" a="1"/>
  <c r="E6" i="1" s="1"/>
  <c r="H5" i="1" a="1"/>
  <c r="H5" i="1" s="1"/>
  <c r="G5" i="1" a="1"/>
  <c r="G5" i="1" s="1"/>
  <c r="E5" i="1" a="1"/>
  <c r="E5" i="1" s="1"/>
  <c r="H4" i="1" a="1"/>
  <c r="H4" i="1" s="1"/>
  <c r="F4" i="1" s="1" a="1"/>
  <c r="F4" i="1" s="1"/>
  <c r="G4" i="1" a="1"/>
  <c r="G4" i="1" s="1"/>
  <c r="E4" i="1" a="1"/>
  <c r="E4" i="1" s="1"/>
  <c r="H3" i="1" a="1"/>
  <c r="H3" i="1" s="1"/>
  <c r="G3" i="1" a="1"/>
  <c r="G3" i="1" s="1"/>
  <c r="E3" i="1" a="1"/>
  <c r="E3" i="1" s="1"/>
  <c r="F17" i="1" l="1" a="1"/>
  <c r="F17" i="1" s="1"/>
  <c r="F21" i="1" a="1"/>
  <c r="F21" i="1" s="1"/>
  <c r="F12" i="1" a="1"/>
  <c r="F12" i="1" s="1"/>
  <c r="F15" i="1" a="1"/>
  <c r="F15" i="1" s="1"/>
  <c r="F8" i="1" a="1"/>
  <c r="F8" i="1" s="1"/>
  <c r="F16" i="1" a="1"/>
  <c r="F16" i="1" s="1"/>
  <c r="F7" i="1" a="1"/>
  <c r="F7" i="1" s="1"/>
  <c r="F10" i="1" a="1"/>
  <c r="F10" i="1" s="1"/>
  <c r="F13" i="1" a="1"/>
  <c r="F13" i="1" s="1"/>
  <c r="F3" i="1" a="1"/>
  <c r="F3" i="1" s="1"/>
  <c r="F11" i="1" a="1"/>
  <c r="F11" i="1" s="1"/>
  <c r="F19" i="1" a="1"/>
  <c r="F19" i="1" s="1"/>
  <c r="F20" i="1" a="1"/>
  <c r="F20" i="1" s="1"/>
  <c r="F5" i="1" a="1"/>
  <c r="F5" i="1" s="1"/>
  <c r="F6" i="1" a="1"/>
  <c r="F6" i="1" s="1"/>
  <c r="F14" i="1" a="1"/>
  <c r="F14" i="1" s="1"/>
  <c r="F22" i="1" a="1"/>
  <c r="F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<sst xmlns="http://schemas.openxmlformats.org/spreadsheetml/2006/main" count="54" uniqueCount="35">
  <si>
    <t>Table 1</t>
  </si>
  <si>
    <t>Pillar</t>
  </si>
  <si>
    <t>Checklist Item</t>
  </si>
  <si>
    <t>Status (Y/N)</t>
  </si>
  <si>
    <t>Risk Impact (1-5)</t>
  </si>
  <si>
    <t>Progress %</t>
  </si>
  <si>
    <t>Weighted Risk Score</t>
  </si>
  <si>
    <t>Mitigated Risk Points</t>
  </si>
  <si>
    <t>Total Potential Risk</t>
  </si>
  <si>
    <t>Pillar 1: Predictability</t>
  </si>
  <si>
    <t>Churn and Retention: Can you provide churn analysis over 3 years?</t>
  </si>
  <si>
    <t>N</t>
  </si>
  <si>
    <t>Forecast Accuracy: What has been your average forecasting accuracy?</t>
  </si>
  <si>
    <t>Pipeline Integrity: Is the pipeline inflated or verified by buyer commitments?</t>
  </si>
  <si>
    <t>Revenue Recognition: Is the revenue recognition support clear and compliant?</t>
  </si>
  <si>
    <t>Pillar 2: Process</t>
  </si>
  <si>
    <t>Defined Stages: Are pipeline stages documented with mandatory exit criteria?</t>
  </si>
  <si>
    <t>Playbook Documentation: Do you have a documented Playbook for Discovery/Value?</t>
  </si>
  <si>
    <t>Sales-Marketing Alignment: Are there clear SLAs for lead quality?</t>
  </si>
  <si>
    <t>Pricing Model Integrity: Is discounting standardised or inconsistent?</t>
  </si>
  <si>
    <t>Pillar 3: Customers</t>
  </si>
  <si>
    <t>Customer Concentration: What % of revenue is from your top 5 customers?</t>
  </si>
  <si>
    <t>Customer Switching Costs: Are customer contracts structured to mitigate post-M&amp;A risk?</t>
  </si>
  <si>
    <t>Channel Agreements: Are all partner agreements current and transferable?</t>
  </si>
  <si>
    <t>Customer Satisfaction: Can you provide verifiable customer satisfaction metrics?</t>
  </si>
  <si>
    <t>Pillar 4: People</t>
  </si>
  <si>
    <t>Compensation Alignment: Is sales compensation aligned with retention goals?</t>
  </si>
  <si>
    <t>Key Personnel Dependency: Is success dependent on a few key individuals?</t>
  </si>
  <si>
    <t>Contract Integrity: Are all employee contracts current and compliant with UK law?</t>
  </si>
  <si>
    <t>Succession Plan: Is there a clear plan for transitioning leadership post-acquisition?</t>
  </si>
  <si>
    <t>Pillar 5: Technology</t>
  </si>
  <si>
    <t>CRM Data Verification: Is pipeline data backed by auditable CRM points?</t>
  </si>
  <si>
    <t>Tech Stack Documentation: Is your sales stack documented, including licenses/cost?</t>
  </si>
  <si>
    <t>Data Governance: Are GDPR/Privacy protocols formally documented and auditable?</t>
  </si>
  <si>
    <t>Data Quality: What is the measured quality (accuracy) of your customer data?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</si>
</sst>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indexed="8"/>
      <name val="Helvetica Neue"/>
    </font>
    <font>
      <sz val="12"/>
      <color indexed="8"/>
      <name val="Helvetica Neue"/>
    </font>
    <font>
      <b/>
      <sz val="12"/>
      <color indexed="9"/>
      <name val="Helvetica Neue"/>
    </font>
    <font>
      <b/>
      <sz val="12"/>
      <color indexed="8"/>
      <name val="Helvetica Neue"/>
    </font>
    <font>
      <b/>
      <sz val="10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2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11"/>
      </bottom>
      <diagonal/>
    </border>
    <border>
      <left style="thin">
        <color indexed="12"/>
      </left>
      <right style="thin">
        <color indexed="11"/>
      </right>
      <top style="thin">
        <color indexed="12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2"/>
      </top>
      <bottom style="thin">
        <color indexed="11"/>
      </bottom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5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2" fillId="2" borderId="1" xfId="0" applyNumberFormat="1" applyFont="1" applyFill="1" applyBorder="1">
      <alignment vertical="top" wrapText="1"/>
    </xf>
    <xf numFmtId="49" fontId="1" fillId="0" borderId="3" xfId="0" applyNumberFormat="1" applyFont="1" applyBorder="1">
      <alignment vertical="top" wrapText="1"/>
    </xf>
    <xf numFmtId="49" fontId="1" fillId="0" borderId="4" xfId="0" applyNumberFormat="1" applyFont="1" applyBorder="1">
      <alignment vertical="top" wrapText="1"/>
    </xf>
    <xf numFmtId="0" fontId="1" fillId="0" borderId="4" xfId="0" applyNumberFormat="1" applyFont="1" applyBorder="1">
      <alignment vertical="top" wrapText="1"/>
    </xf>
    <xf numFmtId="9" fontId="1" fillId="0" borderId="4" xfId="0" applyNumberFormat="1" applyFont="1" applyBorder="1">
      <alignment vertical="top" wrapText="1"/>
    </xf>
    <xf numFmtId="49" fontId="1" fillId="0" borderId="6" xfId="0" applyNumberFormat="1" applyFont="1" applyBorder="1">
      <alignment vertical="top" wrapText="1"/>
    </xf>
    <xf numFmtId="49" fontId="1" fillId="0" borderId="7" xfId="0" applyNumberFormat="1" applyFont="1" applyBorder="1">
      <alignment vertical="top" wrapText="1"/>
    </xf>
    <xf numFmtId="0" fontId="1" fillId="0" borderId="7" xfId="0" applyNumberFormat="1" applyFont="1" applyBorder="1">
      <alignment vertical="top" wrapText="1"/>
    </xf>
    <xf numFmtId="9" fontId="1" fillId="0" borderId="7" xfId="0" applyNumberFormat="1" applyFont="1" applyBorder="1">
      <alignment vertical="top" wrapText="1"/>
    </xf>
    <xf numFmtId="0" fontId="1" fillId="0" borderId="0" xfId="0" applyFont="1" applyAlignment="1">
      <alignment horizontal="center" vertical="center"/>
    </xf>
    <xf numFmtId="49" fontId="3" fillId="3" borderId="2" xfId="0" applyNumberFormat="1" applyFont="1" applyFill="1" applyBorder="1" applyAlignment="1">
      <alignment vertical="center" wrapText="1"/>
    </xf>
    <xf numFmtId="0" fontId="4" fillId="4" borderId="5" xfId="0" applyFont="1" applyFill="1" applyBorder="1">
      <alignment vertical="top" wrapText="1"/>
    </xf>
    <xf numFmtId="49" fontId="3" fillId="3" borderId="5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E"/>
      <rgbColor rgb="FF004C7F"/>
      <rgbColor rgb="FFA5A5A5"/>
      <rgbColor rgb="FF3F3F3F"/>
      <rgbColor rgb="FF56C1FE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76200</xdr:rowOff>
    </xdr:from>
    <xdr:to>
      <xdr:col>1</xdr:col>
      <xdr:colOff>681437</xdr:colOff>
      <xdr:row>0</xdr:row>
      <xdr:rowOff>827307</xdr:rowOff>
    </xdr:to>
    <xdr:pic>
      <xdr:nvPicPr>
        <xdr:cNvPr id="2" name="56350_The_Selling_Collective_RB_PB-08.svg" descr="56350_The_Selling_Collective_RB_PB-08.sv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0"/>
          <a:ext cx="2637237" cy="75110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showGridLines="0" tabSelected="1" workbookViewId="0">
      <pane xSplit="1" ySplit="2" topLeftCell="B3" activePane="bottomRight" state="frozen"/>
      <selection pane="topRight"/>
      <selection pane="bottomLeft"/>
      <selection pane="bottomRight" sqref="A1:H1"/>
    </sheetView>
  </sheetViews>
  <sheetFormatPr baseColWidth="10" defaultColWidth="16.33203125" defaultRowHeight="20" customHeight="1" x14ac:dyDescent="0.15"/>
  <cols>
    <col min="1" max="1" width="26.33203125" style="1" customWidth="1"/>
    <col min="2" max="2" width="40.1640625" style="1" customWidth="1"/>
    <col min="3" max="9" width="16.33203125" style="1" customWidth="1"/>
    <col min="10" max="16384" width="16.33203125" style="1"/>
  </cols>
  <sheetData>
    <row r="1" spans="1:8" ht="70" customHeight="1" x14ac:dyDescent="0.15">
      <c r="A1" s="11" t="s">
        <v>0</v>
      </c>
      <c r="B1" s="11"/>
      <c r="C1" s="11"/>
      <c r="D1" s="11"/>
      <c r="E1" s="11"/>
      <c r="F1" s="11"/>
      <c r="G1" s="11"/>
      <c r="H1" s="11"/>
    </row>
    <row r="2" spans="1:8" ht="38.25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 ht="36.25" customHeight="1" x14ac:dyDescent="0.15">
      <c r="A3" s="12" t="s">
        <v>9</v>
      </c>
      <c r="B3" s="3" t="s">
        <v>10</v>
      </c>
      <c r="C3" s="4" t="s">
        <v>11</v>
      </c>
      <c r="D3" s="5">
        <v>5</v>
      </c>
      <c r="E3" s="6" cm="1">
        <f t="array" ref="E3">COUNTIF($C$3:$C$22,"Y")/20</f>
        <v>0</v>
      </c>
      <c r="F3" s="5" cm="1">
        <f t="array" ref="F3">H3-SUM($G$3:$G$22)</f>
        <v>68</v>
      </c>
      <c r="G3" s="5" cm="1">
        <f t="array" ref="G3">IF(C3="Y",D3,0)</f>
        <v>0</v>
      </c>
      <c r="H3" s="5" cm="1">
        <f t="array" ref="H3">SUM($D$3:$D$22)</f>
        <v>68</v>
      </c>
    </row>
    <row r="4" spans="1:8" ht="36" customHeight="1" x14ac:dyDescent="0.15">
      <c r="A4" s="13"/>
      <c r="B4" s="7" t="s">
        <v>12</v>
      </c>
      <c r="C4" s="8" t="s">
        <v>11</v>
      </c>
      <c r="D4" s="9">
        <v>4</v>
      </c>
      <c r="E4" s="10" cm="1">
        <f t="array" ref="E4">COUNTIF($C$3:$C$22,"Y")/20</f>
        <v>0</v>
      </c>
      <c r="F4" s="9" cm="1">
        <f t="array" ref="F4">H4-SUM($G$3:$G$22)</f>
        <v>68</v>
      </c>
      <c r="G4" s="9" cm="1">
        <f t="array" ref="G4">IF(C4="Y",D4,0)</f>
        <v>0</v>
      </c>
      <c r="H4" s="9" cm="1">
        <f t="array" ref="H4">SUM($D$3:$D$22)</f>
        <v>68</v>
      </c>
    </row>
    <row r="5" spans="1:8" ht="36" customHeight="1" x14ac:dyDescent="0.15">
      <c r="A5" s="13"/>
      <c r="B5" s="7" t="s">
        <v>13</v>
      </c>
      <c r="C5" s="8" t="s">
        <v>11</v>
      </c>
      <c r="D5" s="9">
        <v>4</v>
      </c>
      <c r="E5" s="10" cm="1">
        <f t="array" ref="E5">COUNTIF($C$3:$C$22,"Y")/20</f>
        <v>0</v>
      </c>
      <c r="F5" s="9" cm="1">
        <f t="array" ref="F5">H5-SUM($G$3:$G$22)</f>
        <v>68</v>
      </c>
      <c r="G5" s="9" cm="1">
        <f t="array" ref="G5">IF(C5="Y",D5,0)</f>
        <v>0</v>
      </c>
      <c r="H5" s="9" cm="1">
        <f t="array" ref="H5">SUM($D$3:$D$22)</f>
        <v>68</v>
      </c>
    </row>
    <row r="6" spans="1:8" ht="36" customHeight="1" x14ac:dyDescent="0.15">
      <c r="A6" s="13"/>
      <c r="B6" s="7" t="s">
        <v>14</v>
      </c>
      <c r="C6" s="8" t="s">
        <v>11</v>
      </c>
      <c r="D6" s="9">
        <v>3</v>
      </c>
      <c r="E6" s="10" cm="1">
        <f t="array" ref="E6">COUNTIF($C$3:$C$22,"Y")/20</f>
        <v>0</v>
      </c>
      <c r="F6" s="9" cm="1">
        <f t="array" ref="F6">H6-SUM($G$3:$G$22)</f>
        <v>68</v>
      </c>
      <c r="G6" s="9" cm="1">
        <f t="array" ref="G6">IF(C6="Y",D6,0)</f>
        <v>0</v>
      </c>
      <c r="H6" s="9" cm="1">
        <f t="array" ref="H6">SUM($D$3:$D$22)</f>
        <v>68</v>
      </c>
    </row>
    <row r="7" spans="1:8" ht="36" customHeight="1" x14ac:dyDescent="0.15">
      <c r="A7" s="14" t="s">
        <v>15</v>
      </c>
      <c r="B7" s="7" t="s">
        <v>16</v>
      </c>
      <c r="C7" s="8" t="s">
        <v>11</v>
      </c>
      <c r="D7" s="9">
        <v>3</v>
      </c>
      <c r="E7" s="10" cm="1">
        <f t="array" ref="E7">COUNTIF($C$3:$C$22,"Y")/20</f>
        <v>0</v>
      </c>
      <c r="F7" s="9" cm="1">
        <f t="array" ref="F7">H7-SUM($G$3:$G$22)</f>
        <v>68</v>
      </c>
      <c r="G7" s="9" cm="1">
        <f t="array" ref="G7">IF(C7="Y",D7,0)</f>
        <v>0</v>
      </c>
      <c r="H7" s="9" cm="1">
        <f t="array" ref="H7">SUM($D$3:$D$22)</f>
        <v>68</v>
      </c>
    </row>
    <row r="8" spans="1:8" ht="50" customHeight="1" x14ac:dyDescent="0.15">
      <c r="A8" s="13"/>
      <c r="B8" s="7" t="s">
        <v>17</v>
      </c>
      <c r="C8" s="8" t="s">
        <v>11</v>
      </c>
      <c r="D8" s="9">
        <v>3</v>
      </c>
      <c r="E8" s="10" cm="1">
        <f t="array" ref="E8">COUNTIF($C$3:$C$22,"Y")/20</f>
        <v>0</v>
      </c>
      <c r="F8" s="9" cm="1">
        <f t="array" ref="F8">H8-SUM($G$3:$G$22)</f>
        <v>68</v>
      </c>
      <c r="G8" s="9" cm="1">
        <f t="array" ref="G8">IF(C8="Y",D8,0)</f>
        <v>0</v>
      </c>
      <c r="H8" s="9" cm="1">
        <f t="array" ref="H8">SUM($D$3:$D$22)</f>
        <v>68</v>
      </c>
    </row>
    <row r="9" spans="1:8" ht="36" customHeight="1" x14ac:dyDescent="0.15">
      <c r="A9" s="13"/>
      <c r="B9" s="7" t="s">
        <v>18</v>
      </c>
      <c r="C9" s="8" t="s">
        <v>11</v>
      </c>
      <c r="D9" s="9">
        <v>2</v>
      </c>
      <c r="E9" s="10" cm="1">
        <f t="array" ref="E9">COUNTIF($C$3:$C$22,"Y")/20</f>
        <v>0</v>
      </c>
      <c r="F9" s="9" cm="1">
        <f t="array" ref="F9">H9-SUM($G$3:$G$22)</f>
        <v>68</v>
      </c>
      <c r="G9" s="9" cm="1">
        <f t="array" ref="G9">IF(C9="Y",D9,0)</f>
        <v>0</v>
      </c>
      <c r="H9" s="9" cm="1">
        <f t="array" ref="H9">SUM($D$3:$D$22)</f>
        <v>68</v>
      </c>
    </row>
    <row r="10" spans="1:8" ht="36" customHeight="1" x14ac:dyDescent="0.15">
      <c r="A10" s="13"/>
      <c r="B10" s="7" t="s">
        <v>19</v>
      </c>
      <c r="C10" s="8" t="s">
        <v>11</v>
      </c>
      <c r="D10" s="9">
        <v>4</v>
      </c>
      <c r="E10" s="10" cm="1">
        <f t="array" ref="E10">COUNTIF($C$3:$C$22,"Y")/20</f>
        <v>0</v>
      </c>
      <c r="F10" s="9" cm="1">
        <f t="array" ref="F10">H10-SUM($G$3:$G$22)</f>
        <v>68</v>
      </c>
      <c r="G10" s="9" cm="1">
        <f t="array" ref="G10">IF(C10="Y",D10,0)</f>
        <v>0</v>
      </c>
      <c r="H10" s="9" cm="1">
        <f t="array" ref="H10">SUM($D$3:$D$22)</f>
        <v>68</v>
      </c>
    </row>
    <row r="11" spans="1:8" ht="36" customHeight="1" x14ac:dyDescent="0.15">
      <c r="A11" s="14" t="s">
        <v>20</v>
      </c>
      <c r="B11" s="7" t="s">
        <v>21</v>
      </c>
      <c r="C11" s="8" t="s">
        <v>11</v>
      </c>
      <c r="D11" s="9">
        <v>5</v>
      </c>
      <c r="E11" s="10" cm="1">
        <f t="array" ref="E11">COUNTIF($C$3:$C$22,"Y")/20</f>
        <v>0</v>
      </c>
      <c r="F11" s="9" cm="1">
        <f t="array" ref="F11">H11-SUM($G$3:$G$22)</f>
        <v>68</v>
      </c>
      <c r="G11" s="9" cm="1">
        <f t="array" ref="G11">IF(C11="Y",D11,0)</f>
        <v>0</v>
      </c>
      <c r="H11" s="9" cm="1">
        <f t="array" ref="H11">SUM($D$3:$D$22)</f>
        <v>68</v>
      </c>
    </row>
    <row r="12" spans="1:8" ht="50" customHeight="1" x14ac:dyDescent="0.15">
      <c r="A12" s="13"/>
      <c r="B12" s="7" t="s">
        <v>22</v>
      </c>
      <c r="C12" s="8" t="s">
        <v>11</v>
      </c>
      <c r="D12" s="9">
        <v>4</v>
      </c>
      <c r="E12" s="10" cm="1">
        <f t="array" ref="E12">COUNTIF($C$3:$C$22,"Y")/20</f>
        <v>0</v>
      </c>
      <c r="F12" s="9" cm="1">
        <f t="array" ref="F12">H12-SUM($G$3:$G$22)</f>
        <v>68</v>
      </c>
      <c r="G12" s="9" cm="1">
        <f t="array" ref="G12">IF(C12="Y",D12,0)</f>
        <v>0</v>
      </c>
      <c r="H12" s="9" cm="1">
        <f t="array" ref="H12">SUM($D$3:$D$22)</f>
        <v>68</v>
      </c>
    </row>
    <row r="13" spans="1:8" ht="36" customHeight="1" x14ac:dyDescent="0.15">
      <c r="A13" s="13"/>
      <c r="B13" s="7" t="s">
        <v>23</v>
      </c>
      <c r="C13" s="8" t="s">
        <v>11</v>
      </c>
      <c r="D13" s="9">
        <v>3</v>
      </c>
      <c r="E13" s="10" cm="1">
        <f t="array" ref="E13">COUNTIF($C$3:$C$22,"Y")/20</f>
        <v>0</v>
      </c>
      <c r="F13" s="9" cm="1">
        <f t="array" ref="F13">H13-SUM($G$3:$G$22)</f>
        <v>68</v>
      </c>
      <c r="G13" s="9" cm="1">
        <f t="array" ref="G13">IF(C13="Y",D13,0)</f>
        <v>0</v>
      </c>
      <c r="H13" s="9" cm="1">
        <f t="array" ref="H13">SUM($D$3:$D$22)</f>
        <v>68</v>
      </c>
    </row>
    <row r="14" spans="1:8" ht="36" customHeight="1" x14ac:dyDescent="0.15">
      <c r="A14" s="13"/>
      <c r="B14" s="7" t="s">
        <v>24</v>
      </c>
      <c r="C14" s="8" t="s">
        <v>11</v>
      </c>
      <c r="D14" s="9">
        <v>2</v>
      </c>
      <c r="E14" s="10" cm="1">
        <f t="array" ref="E14">COUNTIF($C$3:$C$22,"Y")/20</f>
        <v>0</v>
      </c>
      <c r="F14" s="9" cm="1">
        <f t="array" ref="F14">H14-SUM($G$3:$G$22)</f>
        <v>68</v>
      </c>
      <c r="G14" s="9" cm="1">
        <f t="array" ref="G14">IF(C14="Y",D14,0)</f>
        <v>0</v>
      </c>
      <c r="H14" s="9" cm="1">
        <f t="array" ref="H14">SUM($D$3:$D$22)</f>
        <v>68</v>
      </c>
    </row>
    <row r="15" spans="1:8" ht="50" customHeight="1" x14ac:dyDescent="0.15">
      <c r="A15" s="14" t="s">
        <v>25</v>
      </c>
      <c r="B15" s="7" t="s">
        <v>26</v>
      </c>
      <c r="C15" s="8" t="s">
        <v>11</v>
      </c>
      <c r="D15" s="9">
        <v>3</v>
      </c>
      <c r="E15" s="10" cm="1">
        <f t="array" ref="E15">COUNTIF($C$3:$C$22,"Y")/20</f>
        <v>0</v>
      </c>
      <c r="F15" s="9" cm="1">
        <f t="array" ref="F15">H15-SUM($G$3:$G$22)</f>
        <v>68</v>
      </c>
      <c r="G15" s="9" cm="1">
        <f t="array" ref="G15">IF(C15="Y",D15,0)</f>
        <v>0</v>
      </c>
      <c r="H15" s="9" cm="1">
        <f t="array" ref="H15">SUM($D$3:$D$22)</f>
        <v>68</v>
      </c>
    </row>
    <row r="16" spans="1:8" ht="36" customHeight="1" x14ac:dyDescent="0.15">
      <c r="A16" s="13"/>
      <c r="B16" s="7" t="s">
        <v>27</v>
      </c>
      <c r="C16" s="8" t="s">
        <v>11</v>
      </c>
      <c r="D16" s="9">
        <v>5</v>
      </c>
      <c r="E16" s="10" cm="1">
        <f t="array" ref="E16">COUNTIF($C$3:$C$22,"Y")/20</f>
        <v>0</v>
      </c>
      <c r="F16" s="9" cm="1">
        <f t="array" ref="F16">H16-SUM($G$3:$G$22)</f>
        <v>68</v>
      </c>
      <c r="G16" s="9" cm="1">
        <f t="array" ref="G16">IF(C16="Y",D16,0)</f>
        <v>0</v>
      </c>
      <c r="H16" s="9" cm="1">
        <f t="array" ref="H16">SUM($D$3:$D$22)</f>
        <v>68</v>
      </c>
    </row>
    <row r="17" spans="1:8" ht="50" customHeight="1" x14ac:dyDescent="0.15">
      <c r="A17" s="13"/>
      <c r="B17" s="7" t="s">
        <v>28</v>
      </c>
      <c r="C17" s="8" t="s">
        <v>11</v>
      </c>
      <c r="D17" s="9">
        <v>2</v>
      </c>
      <c r="E17" s="10" cm="1">
        <f t="array" ref="E17">COUNTIF($C$3:$C$22,"Y")/20</f>
        <v>0</v>
      </c>
      <c r="F17" s="9" cm="1">
        <f t="array" ref="F17">H17-SUM($G$3:$G$22)</f>
        <v>68</v>
      </c>
      <c r="G17" s="9" cm="1">
        <f t="array" ref="G17">IF(C17="Y",D17,0)</f>
        <v>0</v>
      </c>
      <c r="H17" s="9" cm="1">
        <f t="array" ref="H17">SUM($D$3:$D$22)</f>
        <v>68</v>
      </c>
    </row>
    <row r="18" spans="1:8" ht="36" customHeight="1" x14ac:dyDescent="0.15">
      <c r="A18" s="13"/>
      <c r="B18" s="7" t="s">
        <v>29</v>
      </c>
      <c r="C18" s="8" t="s">
        <v>11</v>
      </c>
      <c r="D18" s="9">
        <v>4</v>
      </c>
      <c r="E18" s="10" cm="1">
        <f t="array" ref="E18">COUNTIF($C$3:$C$22,"Y")/20</f>
        <v>0</v>
      </c>
      <c r="F18" s="9" cm="1">
        <f t="array" ref="F18">H18-SUM($G$3:$G$22)</f>
        <v>68</v>
      </c>
      <c r="G18" s="9" cm="1">
        <f t="array" ref="G18">IF(C18="Y",D18,0)</f>
        <v>0</v>
      </c>
      <c r="H18" s="9" cm="1">
        <f t="array" ref="H18">SUM($D$3:$D$22)</f>
        <v>68</v>
      </c>
    </row>
    <row r="19" spans="1:8" ht="36" customHeight="1" x14ac:dyDescent="0.15">
      <c r="A19" s="14" t="s">
        <v>30</v>
      </c>
      <c r="B19" s="7" t="s">
        <v>31</v>
      </c>
      <c r="C19" s="8" t="s">
        <v>11</v>
      </c>
      <c r="D19" s="9">
        <v>5</v>
      </c>
      <c r="E19" s="10" cm="1">
        <f t="array" ref="E19">COUNTIF($C$3:$C$22,"Y")/20</f>
        <v>0</v>
      </c>
      <c r="F19" s="9" cm="1">
        <f t="array" ref="F19">H19-SUM($G$3:$G$22)</f>
        <v>68</v>
      </c>
      <c r="G19" s="9" cm="1">
        <f t="array" ref="G19">IF(C19="Y",D19,0)</f>
        <v>0</v>
      </c>
      <c r="H19" s="9" cm="1">
        <f t="array" ref="H19">SUM($D$3:$D$22)</f>
        <v>68</v>
      </c>
    </row>
    <row r="20" spans="1:8" ht="50" customHeight="1" x14ac:dyDescent="0.15">
      <c r="A20" s="13"/>
      <c r="B20" s="7" t="s">
        <v>32</v>
      </c>
      <c r="C20" s="8" t="s">
        <v>11</v>
      </c>
      <c r="D20" s="9">
        <v>2</v>
      </c>
      <c r="E20" s="10">
        <f>COUNTIF($C$3:$C$22,"Y")/20</f>
        <v>0</v>
      </c>
      <c r="F20" s="9" cm="1">
        <f t="array" ref="F20">H20-SUM($G$3:$G$22)</f>
        <v>68</v>
      </c>
      <c r="G20" s="9" cm="1">
        <f t="array" ref="G20">IF(C20="Y",D20,0)</f>
        <v>0</v>
      </c>
      <c r="H20" s="9" cm="1">
        <f t="array" ref="H20">SUM($D$3:$D$22)</f>
        <v>68</v>
      </c>
    </row>
    <row r="21" spans="1:8" ht="50" customHeight="1" x14ac:dyDescent="0.15">
      <c r="A21" s="13"/>
      <c r="B21" s="7" t="s">
        <v>33</v>
      </c>
      <c r="C21" s="8" t="s">
        <v>11</v>
      </c>
      <c r="D21" s="9">
        <v>3</v>
      </c>
      <c r="E21" s="10" cm="1">
        <f t="array" ref="E21">COUNTIF($C$3:$C$22,"Y")/20</f>
        <v>0</v>
      </c>
      <c r="F21" s="9" cm="1">
        <f t="array" ref="F21">H21-SUM($G$3:$G$22)</f>
        <v>68</v>
      </c>
      <c r="G21" s="9" cm="1">
        <f t="array" ref="G21">IF(C21="Y",D21,0)</f>
        <v>0</v>
      </c>
      <c r="H21" s="9" cm="1">
        <f t="array" ref="H21">SUM($D$3:$D$22)</f>
        <v>68</v>
      </c>
    </row>
    <row r="22" spans="1:8" ht="36" customHeight="1" x14ac:dyDescent="0.15">
      <c r="A22" s="13"/>
      <c r="B22" s="7" t="s">
        <v>34</v>
      </c>
      <c r="C22" s="8" t="s">
        <v>11</v>
      </c>
      <c r="D22" s="9">
        <v>2</v>
      </c>
      <c r="E22" s="10" cm="1">
        <f t="array" ref="E22">COUNTIF($C$3:$C$22,"Y")/20</f>
        <v>0</v>
      </c>
      <c r="F22" s="9" cm="1">
        <f t="array" ref="F22">H22-SUM($G$3:$G$22)</f>
        <v>68</v>
      </c>
      <c r="G22" s="9" cm="1">
        <f t="array" ref="G22">IF(C22="Y",D22,0)</f>
        <v>0</v>
      </c>
      <c r="H22" s="9" cm="1">
        <f t="array" ref="H22">SUM($D$3:$D$22)</f>
        <v>68</v>
      </c>
    </row>
  </sheetData>
  <mergeCells count="6">
    <mergeCell ref="A19:A22"/>
    <mergeCell ref="A1:H1"/>
    <mergeCell ref="A3:A6"/>
    <mergeCell ref="A7:A10"/>
    <mergeCell ref="A11:A14"/>
    <mergeCell ref="A15:A18"/>
  </mergeCell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 Earle</cp:lastModifiedBy>
  <dcterms:modified xsi:type="dcterms:W3CDTF">2025-10-09T13:20:40Z</dcterms:modified>
</cp:coreProperties>
</file>